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put Trave" sheetId="1" state="visible" r:id="rId1"/>
    <sheet xmlns:r="http://schemas.openxmlformats.org/officeDocument/2006/relationships" name="Risultati Trave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color rgb="00FFFFFF"/>
      <sz val="12"/>
    </font>
    <font>
      <name val="Calibri"/>
      <sz val="11"/>
    </font>
  </fonts>
  <fills count="3">
    <fill>
      <patternFill/>
    </fill>
    <fill>
      <patternFill patternType="gray125"/>
    </fill>
    <fill>
      <patternFill patternType="solid">
        <fgColor rgb="00228B22"/>
        <bgColor rgb="00228B2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2"/>
  <sheetViews>
    <sheetView workbookViewId="0">
      <selection activeCell="A1" sqref="A1"/>
    </sheetView>
  </sheetViews>
  <sheetFormatPr baseColWidth="8" defaultRowHeight="15"/>
  <cols>
    <col width="24" customWidth="1" min="1" max="1"/>
    <col width="10" customWidth="1" min="2" max="2"/>
    <col width="7" customWidth="1" min="3" max="3"/>
  </cols>
  <sheetData>
    <row r="1">
      <c r="A1" s="1" t="inlineStr">
        <is>
          <t>Parametro</t>
        </is>
      </c>
      <c r="B1" s="1" t="inlineStr">
        <is>
          <t>Valore</t>
        </is>
      </c>
      <c r="C1" s="1" t="inlineStr">
        <is>
          <t>Unità</t>
        </is>
      </c>
    </row>
    <row r="2">
      <c r="A2" s="2" t="inlineStr">
        <is>
          <t>Carico permanente G</t>
        </is>
      </c>
      <c r="B2" s="2" t="n">
        <v>2</v>
      </c>
      <c r="C2" s="2" t="inlineStr">
        <is>
          <t>kN/m</t>
        </is>
      </c>
    </row>
    <row r="3">
      <c r="A3" s="2" t="inlineStr">
        <is>
          <t>Carico accidentale Q</t>
        </is>
      </c>
      <c r="B3" s="2" t="n">
        <v>3</v>
      </c>
      <c r="C3" s="2" t="inlineStr">
        <is>
          <t>kN/m</t>
        </is>
      </c>
    </row>
    <row r="4">
      <c r="A4" s="2" t="inlineStr">
        <is>
          <t>Luce netta trave</t>
        </is>
      </c>
      <c r="B4" s="2" t="n">
        <v>5</v>
      </c>
      <c r="C4" s="2" t="inlineStr">
        <is>
          <t>m</t>
        </is>
      </c>
    </row>
    <row r="5">
      <c r="A5" s="2" t="inlineStr">
        <is>
          <t>Condizione di appoggio</t>
        </is>
      </c>
      <c r="B5" s="2" t="inlineStr">
        <is>
          <t>semplice</t>
        </is>
      </c>
      <c r="C5" s="2" t="inlineStr">
        <is>
          <t>-</t>
        </is>
      </c>
    </row>
    <row r="6">
      <c r="A6" s="2" t="inlineStr">
        <is>
          <t>Tipo di legno</t>
        </is>
      </c>
      <c r="B6" s="2" t="inlineStr">
        <is>
          <t>GL24h</t>
        </is>
      </c>
      <c r="C6" s="2" t="inlineStr">
        <is>
          <t>-</t>
        </is>
      </c>
    </row>
    <row r="7">
      <c r="A7" s="2" t="inlineStr">
        <is>
          <t>Base sezione</t>
        </is>
      </c>
      <c r="B7" s="2" t="n">
        <v>120</v>
      </c>
      <c r="C7" s="2" t="inlineStr">
        <is>
          <t>mm</t>
        </is>
      </c>
    </row>
    <row r="8">
      <c r="A8" s="2" t="inlineStr">
        <is>
          <t>Altezza sezione</t>
        </is>
      </c>
      <c r="B8" s="2" t="n">
        <v>300</v>
      </c>
      <c r="C8" s="2" t="inlineStr">
        <is>
          <t>mm</t>
        </is>
      </c>
    </row>
    <row r="9">
      <c r="A9" s="2" t="inlineStr">
        <is>
          <t>Classe di servizio</t>
        </is>
      </c>
      <c r="B9" s="2" t="n">
        <v>2</v>
      </c>
      <c r="C9" s="2" t="inlineStr">
        <is>
          <t>-</t>
        </is>
      </c>
    </row>
    <row r="10">
      <c r="A10" s="2" t="inlineStr">
        <is>
          <t>γM</t>
        </is>
      </c>
      <c r="B10" s="2" t="n">
        <v>1.3</v>
      </c>
      <c r="C10" s="2" t="inlineStr">
        <is>
          <t>-</t>
        </is>
      </c>
    </row>
    <row r="11">
      <c r="A11" s="2" t="inlineStr">
        <is>
          <t>γG</t>
        </is>
      </c>
      <c r="B11" s="2" t="n">
        <v>1.5</v>
      </c>
      <c r="C11" s="2" t="inlineStr">
        <is>
          <t>-</t>
        </is>
      </c>
    </row>
    <row r="12">
      <c r="A12" s="2" t="inlineStr">
        <is>
          <t>γQ</t>
        </is>
      </c>
      <c r="B12" s="2" t="n">
        <v>1.5</v>
      </c>
      <c r="C12" s="2" t="inlineStr">
        <is>
          <t>-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1"/>
  <sheetViews>
    <sheetView workbookViewId="0">
      <selection activeCell="A1" sqref="A1"/>
    </sheetView>
  </sheetViews>
  <sheetFormatPr baseColWidth="8" defaultRowHeight="15"/>
  <cols>
    <col width="25" customWidth="1" min="1" max="1"/>
    <col width="28" customWidth="1" min="2" max="2"/>
    <col width="7" customWidth="1" min="3" max="3"/>
  </cols>
  <sheetData>
    <row r="1">
      <c r="A1" s="1" t="inlineStr">
        <is>
          <t>Parametro</t>
        </is>
      </c>
      <c r="B1" s="1" t="inlineStr">
        <is>
          <t>Formula / Valore</t>
        </is>
      </c>
      <c r="C1" s="1" t="inlineStr">
        <is>
          <t>Unità</t>
        </is>
      </c>
    </row>
    <row r="2">
      <c r="A2" s="2" t="inlineStr">
        <is>
          <t>Momento massimo Mmax</t>
        </is>
      </c>
      <c r="B2" s="2">
        <f>B2*(B3^2)/8</f>
        <v/>
      </c>
      <c r="C2" s="2" t="inlineStr">
        <is>
          <t>kNm</t>
        </is>
      </c>
    </row>
    <row r="3">
      <c r="A3" s="2" t="inlineStr">
        <is>
          <t>Taglio massimo Vmax</t>
        </is>
      </c>
      <c r="B3" s="2">
        <f>B2*B3/2</f>
        <v/>
      </c>
      <c r="C3" s="2" t="inlineStr">
        <is>
          <t>kN</t>
        </is>
      </c>
    </row>
    <row r="4">
      <c r="A4" s="2" t="inlineStr">
        <is>
          <t>Tensione di flessione</t>
        </is>
      </c>
      <c r="B4" s="2">
        <f>B6*B7/6</f>
        <v/>
      </c>
      <c r="C4" s="2" t="inlineStr">
        <is>
          <t>N/mm²</t>
        </is>
      </c>
    </row>
    <row r="5">
      <c r="A5" s="2" t="inlineStr">
        <is>
          <t>Modulo resistenza Wx</t>
        </is>
      </c>
      <c r="B5" s="2">
        <f>B6*B7^2/6</f>
        <v/>
      </c>
      <c r="C5" s="2" t="inlineStr">
        <is>
          <t>mm³</t>
        </is>
      </c>
    </row>
    <row r="6">
      <c r="A6" s="2" t="inlineStr">
        <is>
          <t>Tensione ammissibile</t>
        </is>
      </c>
      <c r="B6" s="2" t="n">
        <v>20</v>
      </c>
      <c r="C6" s="2" t="inlineStr">
        <is>
          <t>N/mm²</t>
        </is>
      </c>
    </row>
    <row r="7">
      <c r="A7" s="2" t="inlineStr">
        <is>
          <t>Verifica flessione</t>
        </is>
      </c>
      <c r="B7" s="2">
        <f>IF(B3&lt;B5, "OK", "NO")</f>
        <v/>
      </c>
      <c r="C7" s="2" t="inlineStr">
        <is>
          <t>-</t>
        </is>
      </c>
    </row>
    <row r="8">
      <c r="A8" s="2" t="inlineStr">
        <is>
          <t>Freccia massima</t>
        </is>
      </c>
      <c r="B8" s="2">
        <f>5*B2*B3^4/(384*11000*1e9)</f>
        <v/>
      </c>
      <c r="C8" s="2" t="inlineStr">
        <is>
          <t>mm</t>
        </is>
      </c>
    </row>
    <row r="9">
      <c r="A9" s="2" t="inlineStr">
        <is>
          <t>Limite freccia</t>
        </is>
      </c>
      <c r="B9" s="2">
        <f>B3*1000/300</f>
        <v/>
      </c>
      <c r="C9" s="2" t="inlineStr">
        <is>
          <t>mm</t>
        </is>
      </c>
    </row>
    <row r="10">
      <c r="A10" s="2" t="inlineStr">
        <is>
          <t>Verifica freccia</t>
        </is>
      </c>
      <c r="B10" s="2">
        <f>IF(B7&lt;B8, "OK", "NO")</f>
        <v/>
      </c>
      <c r="C10" s="2" t="inlineStr">
        <is>
          <t>-</t>
        </is>
      </c>
    </row>
    <row r="11">
      <c r="A11" s="2" t="inlineStr">
        <is>
          <t>Coefficiente utilizzo η</t>
        </is>
      </c>
      <c r="B11" s="2">
        <f>B3/B5</f>
        <v/>
      </c>
      <c r="C11" s="2" t="inlineStr">
        <is>
          <t>-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2025-04-17T09:41:45Z</dcterms:created>
  <dcterms:modified xmlns:dcterms="http://purl.org/dc/terms/" xmlns:xsi="http://www.w3.org/2001/XMLSchema-instance" xsi:type="dcterms:W3CDTF">2025-04-17T09:41:45Z</dcterms:modified>
</cp:coreProperties>
</file>