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6F46459C-51F3-4417-96CA-3135D63CFC2B}" xr6:coauthVersionLast="47" xr6:coauthVersionMax="47" xr10:uidLastSave="{00000000-0000-0000-0000-000000000000}"/>
  <bookViews>
    <workbookView xWindow="-108" yWindow="-108" windowWidth="23256" windowHeight="13176" xr2:uid="{6F6FE97E-2D4E-40A9-AC9D-54A7DC0A0B15}"/>
  </bookViews>
  <sheets>
    <sheet name="CHI_SONO &gt;" sheetId="3" r:id="rId1"/>
    <sheet name="CALCOLO_IRPEF" sheetId="1" r:id="rId2"/>
  </sheets>
  <definedNames>
    <definedName name="IRPEF" comment="Calcola quanto dovuto di IRPEF inserendo imponibile, il range degli scaglioni, le percentuali e il totale dovuto per scaglione">_xlfn.LAMBDA(_xlpm.imponibile,_xlpm.range_scaglioni,_xlpm.perc_scaglioni,_xlpm.tot_scaglioni,  SUMIFS(_xlpm.tot_scaglioni,_xlpm.range_scaglioni,"&lt;="&amp;_xlpm.imponibile)+(_xlpm.imponibile-_xlfn.XLOOKUP(_xlpm.imponibile,_xlpm.range_scaglioni,_xlpm.range_scaglioni,,-1))*(_xlfn.XLOOKUP(_xlpm.imponibile,_xlpm.range_scaglioni,_xlpm.perc_scaglioni,,1)))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C3" i="1" s="1" a="1"/>
  <c r="C3" i="1" s="1"/>
  <c r="H7" i="1"/>
  <c r="H4" i="1"/>
  <c r="H5" i="1"/>
  <c r="H6" i="1"/>
  <c r="K3" i="1" l="1" a="1"/>
  <c r="K3" i="1" s="1"/>
  <c r="B28" i="3"/>
  <c r="B26" i="3"/>
  <c r="B24" i="3"/>
  <c r="B23" i="3"/>
  <c r="B22" i="3"/>
  <c r="B21" i="3"/>
  <c r="B19" i="3"/>
  <c r="B18" i="3"/>
  <c r="B17" i="3"/>
  <c r="B16" i="3"/>
  <c r="B14" i="3"/>
  <c r="B13" i="3"/>
  <c r="B12" i="3"/>
  <c r="B11" i="3"/>
  <c r="B7" i="3"/>
  <c r="C5" i="1" l="1"/>
  <c r="C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<sst xmlns="http://schemas.openxmlformats.org/spreadsheetml/2006/main" count="25" uniqueCount="24">
  <si>
    <t>IMPONIBILE</t>
  </si>
  <si>
    <t>SCAGLIONE</t>
  </si>
  <si>
    <t>TOTALE</t>
  </si>
  <si>
    <t>IRPEF</t>
  </si>
  <si>
    <t>&gt;50,000 €</t>
  </si>
  <si>
    <t>PERC</t>
  </si>
  <si>
    <t>SCAGLIONE #</t>
  </si>
  <si>
    <t>IMPONIBILE-IRPEF</t>
  </si>
  <si>
    <t>www.marcofilocamo.it</t>
  </si>
  <si>
    <t>Formazione &amp; consulenza Microsoft Excel</t>
  </si>
  <si>
    <t>Mi chiamo Marco Filocamo e sono esperto nell'utilizzo di Microsoft Excel.</t>
  </si>
  <si>
    <t>Realizzo corsi di formazione (in aula, online, 1:1) e progetti di consulenza con aziende e privati.</t>
  </si>
  <si>
    <t>Disegno e organizzo corsi di formazione in aziende di varie dimensioni (da startup a multinazionali). Il mio metodo è votato alla pratica, utilizzando casi reali</t>
  </si>
  <si>
    <t>Progetto e realizzo file personalizzati, risolvendo problemi e velocizzando il tuo lavoro con soluzioni dedicate.</t>
  </si>
  <si>
    <t>Corso scorrevole e di facile comprensione, utile anche a chi usa già Excel.</t>
  </si>
  <si>
    <t>Fantastico corso. Mi ha illuminato sull'uso base di Excel. Da seguire</t>
  </si>
  <si>
    <t>Sono riuscita a capire veramente come funziona Excel, il corso è stato chiarissimo e piacevole da seguire.</t>
  </si>
  <si>
    <t>Ho seguito il corso Excel avanzato, molto interessante, parecchie funzioni le utilizzo già, ma ritengo che avete fatto un bellissimo lavoro di divulgazione, complimenti anche per l'esposizione chiara.</t>
  </si>
  <si>
    <t>Ti ho scoperto grazie al tuo videocorso "Excel Avanzato" su Learnn, (che ho trovato FENOMENALE).</t>
  </si>
  <si>
    <t>Ottimo corso, ben fatto e molto utile. Non vedo l’ora di mettere in pratica quanto appreso.</t>
  </si>
  <si>
    <t>Corso molto intenso e ben strutturato alla scoperta di funzioni avanzate di Excel</t>
  </si>
  <si>
    <t>Fantastico , le cose che ho appreso mi saranno molto utili al lavoro. Grazie mille</t>
  </si>
  <si>
    <t>Molto utile e spiegato bene. Adesso, è da mettere in pratica - devo provare e riprovare per ricordare tutto. Bello!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</si>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</sst>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25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i/>
      <sz val="14"/>
      <color theme="1"/>
      <name val="Segoe UI"/>
      <family val="2"/>
    </font>
    <font>
      <sz val="12"/>
      <color theme="1"/>
      <name val="Segoe UI"/>
      <family val="2"/>
    </font>
    <font>
      <b/>
      <sz val="20"/>
      <color theme="0"/>
      <name val="Segoe UI"/>
      <family val="2"/>
    </font>
    <font>
      <b/>
      <i/>
      <sz val="16"/>
      <color rgb="FFC0000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i/>
      <sz val="14"/>
      <color theme="0"/>
      <name val="Segoe UI"/>
      <family val="2"/>
    </font>
    <font>
      <sz val="14"/>
      <color theme="0" tint="-0.499984740745262"/>
      <name val="Segoe UI"/>
      <family val="2"/>
    </font>
    <font>
      <u/>
      <sz val="16"/>
      <color theme="10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color theme="9" tint="-0.499984740745262"/>
      <name val="Segoe UI"/>
      <family val="2"/>
    </font>
    <font>
      <i/>
      <sz val="12"/>
      <color theme="9" tint="-0.499984740745262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b/>
      <sz val="16"/>
      <color rgb="FFFF0000"/>
      <name val="Segoe UI"/>
      <family val="2"/>
    </font>
    <font>
      <b/>
      <sz val="16"/>
      <color theme="10"/>
      <name val="Segoe UI"/>
      <family val="2"/>
    </font>
    <font>
      <sz val="12"/>
      <color theme="9" tint="-0.249977111117893"/>
      <name val="Segoe UI"/>
      <family val="2"/>
    </font>
    <font>
      <i/>
      <sz val="10"/>
      <color theme="1"/>
      <name val="Segoe UI"/>
      <family val="2"/>
    </font>
    <font>
      <b/>
      <sz val="16"/>
      <color theme="9" tint="-0.499984740745262"/>
      <name val="Segoe UI"/>
      <family val="2"/>
    </font>
    <font>
      <b/>
      <sz val="14"/>
      <color theme="9" tint="-0.499984740745262"/>
      <name val="Segoe UI"/>
      <family val="2"/>
    </font>
    <font>
      <b/>
      <sz val="14"/>
      <color theme="8" tint="-0.499984740745262"/>
      <name val="Segoe UI"/>
      <family val="2"/>
    </font>
    <font>
      <b/>
      <i/>
      <sz val="16"/>
      <color rgb="FF7030A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0" fontId="2" fillId="0" borderId="0" xfId="1" applyNumberFormat="1" applyFont="1" applyAlignment="1">
      <alignment horizontal="right"/>
    </xf>
    <xf numFmtId="0" fontId="4" fillId="3" borderId="0" xfId="0" applyFont="1" applyFill="1"/>
    <xf numFmtId="164" fontId="4" fillId="3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12" fillId="0" borderId="0" xfId="2" applyFont="1"/>
    <xf numFmtId="0" fontId="13" fillId="0" borderId="0" xfId="0" applyFont="1"/>
    <xf numFmtId="0" fontId="1" fillId="0" borderId="0" xfId="3" applyFont="1"/>
    <xf numFmtId="0" fontId="1" fillId="0" borderId="0" xfId="3" applyFont="1" applyProtection="1">
      <protection locked="0"/>
    </xf>
    <xf numFmtId="0" fontId="16" fillId="0" borderId="0" xfId="4" applyFont="1" applyFill="1" applyProtection="1"/>
    <xf numFmtId="0" fontId="6" fillId="0" borderId="0" xfId="3" applyFont="1"/>
    <xf numFmtId="0" fontId="6" fillId="0" borderId="0" xfId="3" applyFont="1" applyProtection="1">
      <protection locked="0"/>
    </xf>
    <xf numFmtId="0" fontId="3" fillId="0" borderId="0" xfId="3" applyFont="1"/>
    <xf numFmtId="0" fontId="6" fillId="0" borderId="1" xfId="3" applyFont="1" applyBorder="1"/>
    <xf numFmtId="0" fontId="3" fillId="0" borderId="1" xfId="3" applyFont="1" applyBorder="1"/>
    <xf numFmtId="0" fontId="19" fillId="0" borderId="0" xfId="3" applyFont="1"/>
    <xf numFmtId="0" fontId="20" fillId="0" borderId="0" xfId="3" applyFont="1"/>
    <xf numFmtId="0" fontId="19" fillId="0" borderId="1" xfId="3" applyFont="1" applyBorder="1"/>
    <xf numFmtId="0" fontId="20" fillId="0" borderId="1" xfId="3" applyFont="1" applyBorder="1"/>
    <xf numFmtId="0" fontId="21" fillId="0" borderId="0" xfId="4" applyFont="1" applyFill="1" applyAlignment="1" applyProtection="1"/>
    <xf numFmtId="0" fontId="24" fillId="0" borderId="0" xfId="0" applyFont="1"/>
    <xf numFmtId="164" fontId="24" fillId="0" borderId="0" xfId="0" applyNumberFormat="1" applyFont="1"/>
    <xf numFmtId="0" fontId="22" fillId="0" borderId="0" xfId="4" applyFont="1" applyFill="1" applyAlignment="1" applyProtection="1">
      <alignment horizontal="left"/>
    </xf>
    <xf numFmtId="0" fontId="23" fillId="0" borderId="0" xfId="4" applyFont="1" applyFill="1" applyBorder="1" applyAlignment="1" applyProtection="1">
      <alignment horizontal="left"/>
    </xf>
    <xf numFmtId="0" fontId="7" fillId="4" borderId="0" xfId="4" applyFont="1" applyFill="1" applyAlignment="1" applyProtection="1">
      <alignment horizontal="left" vertical="center"/>
    </xf>
    <xf numFmtId="0" fontId="17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left"/>
    </xf>
  </cellXfs>
  <cellStyles count="6">
    <cellStyle name="Collegamento ipertestuale 2" xfId="4" xr:uid="{97460AE0-4EA4-4BA5-B5C0-888264BD4F96}"/>
    <cellStyle name="Collegamento ipertestuale 3" xfId="2" xr:uid="{EF1BC1DB-D598-4D83-9B92-7E4F70A6D450}"/>
    <cellStyle name="Collegamento ipertestuale 3 2" xfId="5" xr:uid="{5B7D0BF3-EAFB-4465-8953-5480ACEEF7A1}"/>
    <cellStyle name="Normale" xfId="0" builtinId="0"/>
    <cellStyle name="Normale 2" xfId="3" xr:uid="{B711B286-C886-42FD-B374-DE8C92C91F11}"/>
    <cellStyle name="Percentuale" xfId="1" builtinId="5"/>
  </cellStyles>
  <dxfs count="7">
    <dxf>
      <font>
        <i/>
        <strike val="0"/>
        <outline val="0"/>
        <shadow val="0"/>
        <u val="none"/>
        <vertAlign val="baseline"/>
        <sz val="14"/>
        <name val="Segoe UI"/>
        <family val="2"/>
        <scheme val="none"/>
      </font>
      <numFmt numFmtId="164" formatCode="#,##0\ &quot;€&quot;"/>
      <alignment horizontal="center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name val="Segoe UI"/>
        <family val="2"/>
        <scheme val="none"/>
      </font>
      <numFmt numFmtId="165" formatCode="#,##0.00\ &quot;€&quot;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14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4"/>
        <color theme="0"/>
        <name val="Segoe UI"/>
        <family val="2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</c:spPr>
          <c:dPt>
            <c:idx val="0"/>
            <c:bubble3D val="0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2D-466E-8BF5-D1079151D001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2D-466E-8BF5-D1079151D00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D-466E-8BF5-D1079151D0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(CALCOLO_IRPEF!$B$3,CALCOLO_IRPEF!$B$2)</c:f>
              <c:strCache>
                <c:ptCount val="2"/>
                <c:pt idx="0">
                  <c:v>IRPEF</c:v>
                </c:pt>
                <c:pt idx="1">
                  <c:v>IMPONIBILE</c:v>
                </c:pt>
              </c:strCache>
            </c:strRef>
          </c:cat>
          <c:val>
            <c:numRef>
              <c:f>(CALCOLO_IRPEF!$C$3,CALCOLO_IRPEF!$C$4)</c:f>
              <c:numCache>
                <c:formatCode>#,##0\ "€"</c:formatCode>
                <c:ptCount val="2"/>
                <c:pt idx="0">
                  <c:v>8450</c:v>
                </c:pt>
                <c:pt idx="1">
                  <c:v>24550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D-466E-8BF5-D1079151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A4366A3-3C7A-40F5-803D-5A8145262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0</xdr:colOff>
      <xdr:row>1</xdr:row>
      <xdr:rowOff>56404</xdr:rowOff>
    </xdr:from>
    <xdr:to>
      <xdr:col>10</xdr:col>
      <xdr:colOff>994626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BCAFCA-B814-4A41-916E-402521C6E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42120" y="201184"/>
          <a:ext cx="994626" cy="934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E224A7-EE1A-F12C-C961-72E588984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9392</xdr:colOff>
      <xdr:row>8</xdr:row>
      <xdr:rowOff>46359</xdr:rowOff>
    </xdr:from>
    <xdr:ext cx="1213273" cy="305647"/>
    <xdr:pic>
      <xdr:nvPicPr>
        <xdr:cNvPr id="3" name="Immagine 2" descr="Logo Marco Filocamo">
          <a:extLst>
            <a:ext uri="{FF2B5EF4-FFF2-40B4-BE49-F238E27FC236}">
              <a16:creationId xmlns:a16="http://schemas.microsoft.com/office/drawing/2014/main" id="{CBB9E4A9-C3F1-4F5D-8133-167AB235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092" y="14105259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43D053-A11F-446E-8B89-8AC6A3730849}" name="TBL_IRPEF" displayName="TBL_IRPEF" ref="E2:H7" totalsRowShown="0" headerRowDxfId="6" dataDxfId="5" tableBorderDxfId="4">
  <tableColumns count="4">
    <tableColumn id="1" xr3:uid="{59CD107B-AAE0-4D11-944D-33D64E13CC22}" name="SCAGLIONE" dataDxfId="3"/>
    <tableColumn id="2" xr3:uid="{8835908F-97FF-44A8-8B91-82829371A56C}" name="PERC" dataDxfId="2" dataCellStyle="Percentuale"/>
    <tableColumn id="3" xr3:uid="{15DA56AD-EE1B-4FA7-ADDA-5A859C5548C7}" name="RANGE" dataDxfId="1"/>
    <tableColumn id="4" xr3:uid="{0C51CE95-DA46-4401-8BE7-6CF14510B74A}" name="TOTALE" dataDxfId="0">
      <calculatedColumnFormula>IFERROR((TBL_IRPEF[[#This Row],[RANGE]]-OFFSET(TBL_IRPEF[[#This Row],[RANGE]],-1,0))*TBL_IRPEF[[#This Row],[PERC]],"")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E580-E53D-4E66-9AB9-43AD80D3742A}">
  <sheetPr>
    <tabColor theme="4"/>
    <pageSetUpPr autoPageBreaks="0"/>
  </sheetPr>
  <dimension ref="B1:K29"/>
  <sheetViews>
    <sheetView showGridLines="0" tabSelected="1" zoomScale="70" zoomScaleNormal="70" workbookViewId="0">
      <selection activeCell="O12" sqref="O12"/>
    </sheetView>
  </sheetViews>
  <sheetFormatPr defaultRowHeight="24.6" x14ac:dyDescent="0.55000000000000004"/>
  <cols>
    <col min="1" max="1" width="2.33203125" style="19" customWidth="1"/>
    <col min="2" max="2" width="6.86328125" style="19" customWidth="1"/>
    <col min="3" max="10" width="9.06640625" style="19"/>
    <col min="11" max="11" width="9.06640625" style="19" customWidth="1"/>
    <col min="12" max="16384" width="9.06640625" style="19"/>
  </cols>
  <sheetData>
    <row r="1" spans="2:11" ht="11.4" customHeight="1" x14ac:dyDescent="0.55000000000000004"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2:11" x14ac:dyDescent="0.55000000000000004">
      <c r="B2" s="18"/>
      <c r="C2" s="18"/>
      <c r="D2" s="20"/>
      <c r="E2" s="18"/>
      <c r="F2" s="18"/>
      <c r="G2" s="18"/>
      <c r="H2" s="18"/>
      <c r="I2" s="18"/>
      <c r="J2" s="18"/>
      <c r="K2" s="18"/>
    </row>
    <row r="3" spans="2:11" s="22" customFormat="1" ht="9" customHeight="1" x14ac:dyDescent="0.45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2:11" s="22" customFormat="1" ht="24" customHeight="1" x14ac:dyDescent="0.45">
      <c r="B4" s="35" t="s">
        <v>10</v>
      </c>
      <c r="C4" s="35"/>
      <c r="D4" s="35"/>
      <c r="E4" s="35"/>
      <c r="F4" s="35"/>
      <c r="G4" s="35"/>
      <c r="H4" s="35"/>
      <c r="I4" s="35"/>
      <c r="J4" s="35"/>
      <c r="K4" s="35"/>
    </row>
    <row r="5" spans="2:11" s="22" customFormat="1" ht="20.399999999999999" x14ac:dyDescent="0.45">
      <c r="B5" s="35" t="s">
        <v>11</v>
      </c>
      <c r="C5" s="35"/>
      <c r="D5" s="35"/>
      <c r="E5" s="35"/>
      <c r="F5" s="35"/>
      <c r="G5" s="35"/>
      <c r="H5" s="35"/>
      <c r="I5" s="35"/>
      <c r="J5" s="35"/>
      <c r="K5" s="35"/>
    </row>
    <row r="6" spans="2:11" s="22" customFormat="1" ht="9" customHeight="1" x14ac:dyDescent="0.4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2" customFormat="1" x14ac:dyDescent="0.55000000000000004">
      <c r="B7" s="36" t="str">
        <f>CONCATENATE(_xlfn.UNICHAR(128226)," Vuoi organizzare un corso di formazione su Excel per la tua azienda? Contattami &gt;",REPT(" ",100))</f>
        <v xml:space="preserve">📢 Vuoi organizzare un corso di formazione su Excel per la tua azienda? Contattami &gt;                                                                                                    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s="22" customFormat="1" ht="20.399999999999999" x14ac:dyDescent="0.45">
      <c r="B8" s="21"/>
      <c r="C8" s="23" t="s">
        <v>12</v>
      </c>
      <c r="D8" s="21"/>
      <c r="E8" s="21"/>
      <c r="F8" s="21"/>
      <c r="G8" s="21"/>
      <c r="H8" s="21"/>
      <c r="I8" s="21"/>
      <c r="J8" s="21"/>
      <c r="K8" s="21"/>
    </row>
    <row r="9" spans="2:11" s="22" customFormat="1" ht="20.399999999999999" x14ac:dyDescent="0.45">
      <c r="B9" s="24"/>
      <c r="C9" s="25" t="s">
        <v>13</v>
      </c>
      <c r="D9" s="24"/>
      <c r="E9" s="24"/>
      <c r="F9" s="24"/>
      <c r="G9" s="24"/>
      <c r="H9" s="24"/>
      <c r="I9" s="24"/>
      <c r="J9" s="24"/>
      <c r="K9" s="24"/>
    </row>
    <row r="10" spans="2:11" s="22" customFormat="1" ht="9" customHeight="1" x14ac:dyDescent="0.45"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2:11" s="22" customFormat="1" x14ac:dyDescent="0.55000000000000004">
      <c r="B11" s="37" t="str">
        <f>CONCATENATE(_xlfn.UNICHAR(127793)," Scopri il corso Base Excel (online), 2.500+ recensioni &gt;",REPT(" ",100))</f>
        <v xml:space="preserve">🌱 Scopri il corso Base Excel (online), 2.500+ recensioni &gt;                                                                                                    </v>
      </c>
      <c r="C11" s="37"/>
      <c r="D11" s="37"/>
      <c r="E11" s="37"/>
      <c r="F11" s="37"/>
      <c r="G11" s="37"/>
      <c r="H11" s="37"/>
      <c r="I11" s="37"/>
      <c r="J11" s="37"/>
      <c r="K11" s="37"/>
    </row>
    <row r="12" spans="2:11" s="22" customFormat="1" ht="21" customHeight="1" x14ac:dyDescent="0.45">
      <c r="B12" s="26" t="str">
        <f>REPT(_xlfn.UNICHAR(9733),5)</f>
        <v>★★★★★</v>
      </c>
      <c r="C12" s="27" t="s">
        <v>14</v>
      </c>
      <c r="D12" s="21"/>
      <c r="E12" s="21"/>
      <c r="F12" s="21"/>
      <c r="G12" s="21"/>
      <c r="H12" s="21"/>
      <c r="I12" s="21"/>
      <c r="J12" s="21"/>
      <c r="K12" s="21"/>
    </row>
    <row r="13" spans="2:11" s="22" customFormat="1" ht="20.399999999999999" x14ac:dyDescent="0.45">
      <c r="B13" s="26" t="str">
        <f>REPT(_xlfn.UNICHAR(9733),5)</f>
        <v>★★★★★</v>
      </c>
      <c r="C13" s="27" t="s">
        <v>15</v>
      </c>
      <c r="D13" s="21"/>
      <c r="E13" s="21"/>
      <c r="F13" s="21"/>
      <c r="G13" s="21"/>
      <c r="H13" s="21"/>
      <c r="I13" s="21"/>
      <c r="J13" s="21"/>
      <c r="K13" s="21"/>
    </row>
    <row r="14" spans="2:11" s="22" customFormat="1" ht="20.399999999999999" x14ac:dyDescent="0.45">
      <c r="B14" s="28" t="str">
        <f>REPT(_xlfn.UNICHAR(9733),5)</f>
        <v>★★★★★</v>
      </c>
      <c r="C14" s="29" t="s">
        <v>16</v>
      </c>
      <c r="D14" s="24"/>
      <c r="E14" s="24"/>
      <c r="F14" s="24"/>
      <c r="G14" s="24"/>
      <c r="H14" s="24"/>
      <c r="I14" s="24"/>
      <c r="J14" s="24"/>
      <c r="K14" s="24"/>
    </row>
    <row r="15" spans="2:11" s="22" customFormat="1" ht="9" customHeight="1" x14ac:dyDescent="0.45"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2:11" s="22" customFormat="1" x14ac:dyDescent="0.55000000000000004">
      <c r="B16" s="37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6" s="37"/>
      <c r="D16" s="37"/>
      <c r="E16" s="37"/>
      <c r="F16" s="37"/>
      <c r="G16" s="37"/>
      <c r="H16" s="37"/>
      <c r="I16" s="37"/>
      <c r="J16" s="37"/>
      <c r="K16" s="37"/>
    </row>
    <row r="17" spans="2:11" s="22" customFormat="1" ht="21" customHeight="1" x14ac:dyDescent="0.45">
      <c r="B17" s="26" t="str">
        <f>REPT(_xlfn.UNICHAR(9733),5)</f>
        <v>★★★★★</v>
      </c>
      <c r="C17" s="27" t="s">
        <v>17</v>
      </c>
      <c r="D17" s="21"/>
      <c r="E17" s="21"/>
      <c r="F17" s="21"/>
      <c r="G17" s="21"/>
      <c r="H17" s="21"/>
      <c r="I17" s="21"/>
      <c r="J17" s="21"/>
      <c r="K17" s="21"/>
    </row>
    <row r="18" spans="2:11" s="22" customFormat="1" ht="20.399999999999999" x14ac:dyDescent="0.45">
      <c r="B18" s="26" t="str">
        <f>REPT(_xlfn.UNICHAR(9733),5)</f>
        <v>★★★★★</v>
      </c>
      <c r="C18" s="27" t="s">
        <v>18</v>
      </c>
      <c r="D18" s="21"/>
      <c r="E18" s="21"/>
      <c r="F18" s="21"/>
      <c r="G18" s="21"/>
      <c r="H18" s="21"/>
      <c r="I18" s="21"/>
      <c r="J18" s="21"/>
      <c r="K18" s="21"/>
    </row>
    <row r="19" spans="2:11" s="22" customFormat="1" ht="20.399999999999999" x14ac:dyDescent="0.45">
      <c r="B19" s="28" t="str">
        <f>REPT(_xlfn.UNICHAR(9733),5)</f>
        <v>★★★★★</v>
      </c>
      <c r="C19" s="29" t="s">
        <v>19</v>
      </c>
      <c r="D19" s="24"/>
      <c r="E19" s="24"/>
      <c r="F19" s="24"/>
      <c r="G19" s="24"/>
      <c r="H19" s="24"/>
      <c r="I19" s="24"/>
      <c r="J19" s="24"/>
      <c r="K19" s="24"/>
    </row>
    <row r="20" spans="2:11" s="22" customFormat="1" ht="9" customHeight="1" x14ac:dyDescent="0.45"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2:11" s="22" customFormat="1" x14ac:dyDescent="0.55000000000000004">
      <c r="B21" s="38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21" s="38"/>
      <c r="D21" s="38"/>
      <c r="E21" s="38"/>
      <c r="F21" s="38"/>
      <c r="G21" s="38"/>
      <c r="H21" s="38"/>
      <c r="I21" s="38"/>
      <c r="J21" s="38"/>
      <c r="K21" s="38"/>
    </row>
    <row r="22" spans="2:11" s="22" customFormat="1" ht="21" customHeight="1" x14ac:dyDescent="0.45">
      <c r="B22" s="26" t="str">
        <f>REPT(_xlfn.UNICHAR(9733),5)</f>
        <v>★★★★★</v>
      </c>
      <c r="C22" s="27" t="s">
        <v>20</v>
      </c>
      <c r="D22" s="21"/>
      <c r="E22" s="21"/>
      <c r="F22" s="21"/>
      <c r="G22" s="21"/>
      <c r="H22" s="21"/>
      <c r="I22" s="21"/>
      <c r="J22" s="21"/>
      <c r="K22" s="21"/>
    </row>
    <row r="23" spans="2:11" s="22" customFormat="1" ht="20.399999999999999" x14ac:dyDescent="0.45">
      <c r="B23" s="26" t="str">
        <f>REPT(_xlfn.UNICHAR(9733),5)</f>
        <v>★★★★★</v>
      </c>
      <c r="C23" s="27" t="s">
        <v>21</v>
      </c>
      <c r="D23" s="21"/>
      <c r="E23" s="21"/>
      <c r="F23" s="21"/>
      <c r="G23" s="21"/>
      <c r="H23" s="21"/>
      <c r="I23" s="21"/>
      <c r="J23" s="21"/>
      <c r="K23" s="21"/>
    </row>
    <row r="24" spans="2:11" s="22" customFormat="1" ht="20.399999999999999" x14ac:dyDescent="0.45">
      <c r="B24" s="28" t="str">
        <f>REPT(_xlfn.UNICHAR(9733),5)</f>
        <v>★★★★★</v>
      </c>
      <c r="C24" s="29" t="s">
        <v>22</v>
      </c>
      <c r="D24" s="24"/>
      <c r="E24" s="24"/>
      <c r="F24" s="24"/>
      <c r="G24" s="24"/>
      <c r="H24" s="24"/>
      <c r="I24" s="24"/>
      <c r="J24" s="24"/>
      <c r="K24" s="24"/>
    </row>
    <row r="25" spans="2:11" s="22" customFormat="1" ht="9" customHeight="1" x14ac:dyDescent="0.55000000000000004">
      <c r="B25" s="21"/>
      <c r="C25" s="30"/>
      <c r="D25" s="30"/>
      <c r="E25" s="30"/>
      <c r="F25" s="30"/>
      <c r="G25" s="30"/>
      <c r="H25" s="30"/>
      <c r="I25" s="30"/>
      <c r="J25" s="30"/>
      <c r="K25" s="30"/>
    </row>
    <row r="26" spans="2:11" s="22" customFormat="1" ht="20.399999999999999" x14ac:dyDescent="0.45">
      <c r="B26" s="33" t="str">
        <f>CONCATENATE(_xlfn.UNICHAR(129534)," Leggi gli ultimi articoli sul mio sito ufficiale &gt;",REPT(" ",100))</f>
        <v xml:space="preserve">🧾 Leggi gli ultimi articoli sul mio sito ufficiale &gt;                                                                                                    </v>
      </c>
      <c r="C26" s="33"/>
      <c r="D26" s="33"/>
      <c r="E26" s="33"/>
      <c r="F26" s="33"/>
      <c r="G26" s="33"/>
      <c r="H26" s="33"/>
      <c r="I26" s="33"/>
      <c r="J26" s="33"/>
      <c r="K26" s="33"/>
    </row>
    <row r="27" spans="2:11" s="22" customFormat="1" ht="9" customHeight="1" x14ac:dyDescent="0.45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x14ac:dyDescent="0.55000000000000004">
      <c r="B28" s="34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8" s="34"/>
      <c r="D28" s="34"/>
      <c r="E28" s="34"/>
      <c r="F28" s="34"/>
      <c r="G28" s="34"/>
      <c r="H28" s="34"/>
      <c r="I28" s="34"/>
      <c r="J28" s="34"/>
      <c r="K28" s="34"/>
    </row>
    <row r="29" spans="2:11" x14ac:dyDescent="0.55000000000000004">
      <c r="B29" s="22"/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8">
    <mergeCell ref="B26:K26"/>
    <mergeCell ref="B28:K28"/>
    <mergeCell ref="B4:K4"/>
    <mergeCell ref="B5:K5"/>
    <mergeCell ref="B7:K7"/>
    <mergeCell ref="B11:K11"/>
    <mergeCell ref="B16:K16"/>
    <mergeCell ref="B21:K21"/>
  </mergeCells>
  <hyperlinks>
    <hyperlink ref="B11" r:id="rId1" display="Corso Base Excel" xr:uid="{ACBB2073-6F2D-4C39-AF9C-060777F66030}"/>
    <hyperlink ref="B21" r:id="rId2" display="Scopri il corso Base Excel gratuito (online), 2.500+ recensioni" xr:uid="{57878767-5BDB-4E26-8AE9-38D72669C82C}"/>
    <hyperlink ref="B7" r:id="rId3" display="Scopri i corsi live per la tua azienda" xr:uid="{F81600B4-78E3-4253-8532-B5B16C5FEF3F}"/>
    <hyperlink ref="B26" r:id="rId4" display="A presto!" xr:uid="{F48BB5E0-53D9-476B-8439-499FE34BFC8F}"/>
    <hyperlink ref="B28" r:id="rId5" display="https://www.linkedin.com/in/marcofilocamo/" xr:uid="{6BEE1C69-ED3F-41CA-BC05-1C94141CF1A1}"/>
    <hyperlink ref="B4:K5" r:id="rId6" display="Mi chiamo Marco Filocamo e sono un esperto nell'utilizzo e nell'applicazione di Microsoft Excel." xr:uid="{17E89797-1356-4322-93B0-B3B444E035E0}"/>
    <hyperlink ref="B16" r:id="rId7" display="Scopri il corso Base Excel gratuito (online), 2.500+ recensioni" xr:uid="{6453B9C3-1BE3-4A8F-86D5-F05A2E220057}"/>
    <hyperlink ref="B16:K16" r:id="rId8" display="https://learnn.com/corsi/excel-avanzato/?via=marco-filocamo" xr:uid="{567E2B1C-5ACB-4BDF-93D6-C154AF68937A}"/>
    <hyperlink ref="B21:K21" r:id="rId9" display="https://lacerba.io/corso-online-avanzato-excel-power-query?affcode=bxu_579" xr:uid="{9E8E36D8-0872-449A-B59C-00DBB4606104}"/>
  </hyperlinks>
  <pageMargins left="0.7" right="0.7" top="0.75" bottom="0.75" header="0.3" footer="0.3"/>
  <pageSetup paperSize="9" orientation="portrait" horizontalDpi="0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4C56-25D3-4196-B8EA-5E4F4F49695E}">
  <dimension ref="B2:K11"/>
  <sheetViews>
    <sheetView showGridLines="0" zoomScaleNormal="100" workbookViewId="0">
      <selection activeCell="C3" sqref="C3"/>
    </sheetView>
  </sheetViews>
  <sheetFormatPr defaultRowHeight="24.6" x14ac:dyDescent="0.55000000000000004"/>
  <cols>
    <col min="1" max="1" width="2.265625" customWidth="1"/>
    <col min="2" max="2" width="13.59765625" bestFit="1" customWidth="1"/>
    <col min="3" max="3" width="12.796875" bestFit="1" customWidth="1"/>
    <col min="4" max="4" width="3.33203125" customWidth="1"/>
    <col min="5" max="5" width="9.73046875" style="1" bestFit="1" customWidth="1"/>
    <col min="6" max="6" width="5.1328125" style="1" bestFit="1" customWidth="1"/>
    <col min="7" max="7" width="7.86328125" style="1" bestFit="1" customWidth="1"/>
    <col min="8" max="8" width="7.06640625" style="1" bestFit="1" customWidth="1"/>
    <col min="9" max="9" width="2.33203125" customWidth="1"/>
  </cols>
  <sheetData>
    <row r="2" spans="2:11" ht="29.4" x14ac:dyDescent="0.65">
      <c r="B2" s="4" t="s">
        <v>0</v>
      </c>
      <c r="C2" s="5">
        <v>33000</v>
      </c>
      <c r="E2" s="8" t="s">
        <v>1</v>
      </c>
      <c r="F2" s="8" t="s">
        <v>5</v>
      </c>
      <c r="G2" s="8" t="s">
        <v>23</v>
      </c>
      <c r="H2" s="8" t="s">
        <v>2</v>
      </c>
    </row>
    <row r="3" spans="2:11" x14ac:dyDescent="0.55000000000000004">
      <c r="B3" s="6" t="s">
        <v>3</v>
      </c>
      <c r="C3" s="7" cm="1">
        <f t="array" aca="1" ref="C3" ca="1">_xlfn.LET(_xlpm.imponibile,C2,_xlpm.range_scaglioni,TBL_IRPEF[RANGE],
_xlpm.perc_scaglioni,TBL_IRPEF[PERC],_xlpm.tot_scaglioni,TBL_IRPEF[TOTALE],
SUMIFS(_xlpm.tot_scaglioni,_xlpm.range_scaglioni,"&lt;="&amp;_xlpm.imponibile)+
(_xlpm.imponibile-_xlfn.XLOOKUP(_xlpm.imponibile,_xlpm.range_scaglioni,_xlpm.range_scaglioni,,-1))*
(_xlfn.XLOOKUP(_xlpm.imponibile,_xlpm.range_scaglioni,_xlpm.perc_scaglioni,,1)))</f>
        <v>8450</v>
      </c>
      <c r="E3" s="9">
        <v>1</v>
      </c>
      <c r="F3" s="10">
        <v>0.23</v>
      </c>
      <c r="G3" s="11">
        <v>0</v>
      </c>
      <c r="H3" s="11" t="str">
        <f ca="1">IFERROR((TBL_IRPEF[[#This Row],[RANGE]]-OFFSET(TBL_IRPEF[[#This Row],[RANGE]],-1,0))*TBL_IRPEF[[#This Row],[PERC]],"")</f>
        <v/>
      </c>
      <c r="J3" s="31" t="s">
        <v>3</v>
      </c>
      <c r="K3" s="32" cm="1">
        <f t="array" aca="1" ref="K3" ca="1">IRPEF(C2,TBL_IRPEF[RANGE],TBL_IRPEF[PERC],TBL_IRPEF[TOTALE])</f>
        <v>8450</v>
      </c>
    </row>
    <row r="4" spans="2:11" x14ac:dyDescent="0.55000000000000004">
      <c r="B4" s="14" t="s">
        <v>7</v>
      </c>
      <c r="C4" s="15">
        <f ca="1">C2-C3</f>
        <v>24550</v>
      </c>
      <c r="E4" s="9">
        <v>1</v>
      </c>
      <c r="F4" s="12">
        <v>0.23</v>
      </c>
      <c r="G4" s="11">
        <v>15000</v>
      </c>
      <c r="H4" s="11">
        <f ca="1">IFERROR((TBL_IRPEF[[#This Row],[RANGE]]-OFFSET(TBL_IRPEF[[#This Row],[RANGE]],-1,0))*TBL_IRPEF[[#This Row],[PERC]],"")</f>
        <v>3450</v>
      </c>
    </row>
    <row r="5" spans="2:11" x14ac:dyDescent="0.55000000000000004">
      <c r="B5" s="14" t="s">
        <v>6</v>
      </c>
      <c r="C5" s="14">
        <f>_xlfn.XLOOKUP(C2,TBL_IRPEF[RANGE],TBL_IRPEF[SCAGLIONE],,1)</f>
        <v>3</v>
      </c>
      <c r="E5" s="9">
        <v>2</v>
      </c>
      <c r="F5" s="12">
        <v>0.25</v>
      </c>
      <c r="G5" s="11">
        <v>28000</v>
      </c>
      <c r="H5" s="11">
        <f ca="1">IFERROR((TBL_IRPEF[[#This Row],[RANGE]]-OFFSET(TBL_IRPEF[[#This Row],[RANGE]],-1,0))*TBL_IRPEF[[#This Row],[PERC]],"")</f>
        <v>3250</v>
      </c>
    </row>
    <row r="6" spans="2:11" x14ac:dyDescent="0.55000000000000004">
      <c r="B6" s="2"/>
      <c r="C6" s="3"/>
      <c r="E6" s="9">
        <v>3</v>
      </c>
      <c r="F6" s="12">
        <v>0.35</v>
      </c>
      <c r="G6" s="11">
        <v>50000</v>
      </c>
      <c r="H6" s="11">
        <f ca="1">IFERROR((TBL_IRPEF[[#This Row],[RANGE]]-OFFSET(TBL_IRPEF[[#This Row],[RANGE]],-1,0))*TBL_IRPEF[[#This Row],[PERC]],"")</f>
        <v>7699.9999999999991</v>
      </c>
    </row>
    <row r="7" spans="2:11" x14ac:dyDescent="0.55000000000000004">
      <c r="E7" s="9">
        <v>4</v>
      </c>
      <c r="F7" s="12">
        <v>0.43</v>
      </c>
      <c r="G7" s="13" t="s">
        <v>4</v>
      </c>
      <c r="H7" s="11" t="str">
        <f ca="1">IFERROR((TBL_IRPEF[[#This Row],[RANGE]]-OFFSET(TBL_IRPEF[[#This Row],[RANGE]],-1,0))*TBL_IRPEF[[#This Row],[PERC]],"")</f>
        <v/>
      </c>
    </row>
    <row r="9" spans="2:11" x14ac:dyDescent="0.55000000000000004">
      <c r="E9"/>
    </row>
    <row r="10" spans="2:11" x14ac:dyDescent="0.55000000000000004">
      <c r="E10" s="16" t="s">
        <v>8</v>
      </c>
    </row>
    <row r="11" spans="2:11" x14ac:dyDescent="0.55000000000000004">
      <c r="E11" s="17" t="s">
        <v>9</v>
      </c>
    </row>
  </sheetData>
  <conditionalFormatting sqref="C6">
    <cfRule type="dataBar" priority="1">
      <dataBar>
        <cfvo type="min"/>
        <cfvo type="num" val="1"/>
        <color theme="5" tint="0.79998168889431442"/>
      </dataBar>
      <extLst>
        <ext xmlns:x14="http://schemas.microsoft.com/office/spreadsheetml/2009/9/main" uri="{B025F937-C7B1-47D3-B67F-A62EFF666E3E}">
          <x14:id>{BE0429AC-6ECF-4D43-831E-EAC78FEB2C83}</x14:id>
        </ext>
      </extLst>
    </cfRule>
  </conditionalFormatting>
  <hyperlinks>
    <hyperlink ref="E10" r:id="rId1" xr:uid="{2A9E7EDE-5141-4CA4-BAA2-7115BBEB6B42}"/>
  </hyperlinks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0429AC-6ECF-4D43-831E-EAC78FEB2C83}">
            <x14:dataBar minLength="0" maxLength="100" border="1" gradient="0">
              <x14:cfvo type="autoMin"/>
              <x14:cfvo type="num">
                <xm:f>1</xm:f>
              </x14:cfvo>
              <x14:borderColor theme="0" tint="-4.9989318521683403E-2"/>
              <x14:negativeFillColor rgb="FFFF0000"/>
              <x14:axisColor rgb="FF000000"/>
            </x14:dataBar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CALCOLO_IRPEF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2023-08-11T15:16:15Z</dcterms:created>
  <dcterms:modified xsi:type="dcterms:W3CDTF">2023-08-21T13:56:13Z</dcterms:modified>
</cp:coreProperties>
</file>